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475" activeTab="1"/>
  </bookViews>
  <sheets>
    <sheet name="Лист 2" sheetId="1" r:id="rId1"/>
    <sheet name="Лист 1" sheetId="2" r:id="rId2"/>
  </sheets>
  <definedNames>
    <definedName name="sub_1602" localSheetId="0">'Лист 2'!$A$2</definedName>
    <definedName name="sub_170" localSheetId="0">'Лист 2'!$B$45</definedName>
    <definedName name="_xlnm.Print_Titles" localSheetId="1">'Лист 1'!$18:$20</definedName>
    <definedName name="_xlnm.Print_Titles" localSheetId="0">'Лист 2'!$4:$7</definedName>
  </definedNames>
  <calcPr fullCalcOnLoad="1"/>
</workbook>
</file>

<file path=xl/sharedStrings.xml><?xml version="1.0" encoding="utf-8"?>
<sst xmlns="http://schemas.openxmlformats.org/spreadsheetml/2006/main" count="83" uniqueCount="72">
  <si>
    <t>Наименование показателя</t>
  </si>
  <si>
    <t>Код строки</t>
  </si>
  <si>
    <t>Сумма расходов, всего</t>
  </si>
  <si>
    <t>в том числе расходы</t>
  </si>
  <si>
    <t>избирательной комиссии, организующей выборы (комиссии референдума)</t>
  </si>
  <si>
    <t>территориальных избирательных комиссий</t>
  </si>
  <si>
    <t>участковых избирательных комиссий (комиссий референдума)</t>
  </si>
  <si>
    <t>всего</t>
  </si>
  <si>
    <t>из них</t>
  </si>
  <si>
    <t>расходы за территориальные избирательные комиссии</t>
  </si>
  <si>
    <t>расходы за участковые избирательные комиссии (комиссии референдума)</t>
  </si>
  <si>
    <t>территориальной избирательной комиссии</t>
  </si>
  <si>
    <t>Компенсация, дополнительная оплата труда, вознаграждение, всего,</t>
  </si>
  <si>
    <t>в том числе:</t>
  </si>
  <si>
    <t>компенсация членам комиссии с правом решающего голоса, освобожденным от основной работы на период выборов, референдума</t>
  </si>
  <si>
    <t>дополнительная оплата труда (вознаграждение) членов комиссии с правом решающего голоса, всего</t>
  </si>
  <si>
    <t>дополнительная оплата труда (вознаграждение) работников аппарата комиссии, работающих на штатной основе</t>
  </si>
  <si>
    <t>Начисления на оплату труда</t>
  </si>
  <si>
    <t>Расходы на изготовление печатной продукции, всего</t>
  </si>
  <si>
    <t>расходы на изготовление избирательных бюллетеней для голосования на выборах депутатов представительного органа</t>
  </si>
  <si>
    <t>расходы на изготовление избирательных бюллетеней для голосования на выборах главы муниципального образования</t>
  </si>
  <si>
    <t>расходы на изготовление бюллетеней для голосования на референдуме</t>
  </si>
  <si>
    <t>расходы на изготовление другой печатной продукции</t>
  </si>
  <si>
    <t>Расходы на связь, всего</t>
  </si>
  <si>
    <t>услуги местной, внутризоновой, междугородней связи</t>
  </si>
  <si>
    <t>прием и передача информации по радиосвязи</t>
  </si>
  <si>
    <t>почтово-телеграфные расходы</t>
  </si>
  <si>
    <t>спецсвязь</t>
  </si>
  <si>
    <t>другие аналогичные расходы на связь</t>
  </si>
  <si>
    <t>Транспортные расходы</t>
  </si>
  <si>
    <t>Канцелярские расходы</t>
  </si>
  <si>
    <t>Командировочные расходы</t>
  </si>
  <si>
    <t>Расходы на приобретение оборудования других материальных ценностей (материальных запасов), всего</t>
  </si>
  <si>
    <t>приобретение (изготовление) технологического оборудования (кабин, ящиков, уголков и др.)</t>
  </si>
  <si>
    <t>приобретение (изготовление) стендов, вывесок, указателей, печатей, штампов</t>
  </si>
  <si>
    <t>приобретение материальных ценностей (материальных запасов)</t>
  </si>
  <si>
    <t>приобретение других основных средств</t>
  </si>
  <si>
    <t>Выплаты гражданам, привлекавшимся к работе в комиссиях по гражданско-правовым договорам, всего</t>
  </si>
  <si>
    <t>для сборки, разборки технологического оборудования</t>
  </si>
  <si>
    <t>для транспортных и погрузочно-разгрузочных работ</t>
  </si>
  <si>
    <t>для выполнения работ по содержанию помещений избирательных комиссий (комиссий референдума), участков для голосования</t>
  </si>
  <si>
    <t>для выполнения других работ, связанных с подготовкой и проведением выборов, референдума</t>
  </si>
  <si>
    <t>Расходы, связанные с информированием избирателей, участников референдума</t>
  </si>
  <si>
    <t>Другие расходы, связанные с подготовкой и проведением выборов, референдума</t>
  </si>
  <si>
    <t>Израсходовано средств местного бюджета на подготовку и проведение выборов, референдума, всего</t>
  </si>
  <si>
    <t>Выделено средств местного бюджета на подготовку и проведение выборов, референдума</t>
  </si>
  <si>
    <t>Остаток средств на дату подписания отчета (подтверждается банком) стр. 180 - стр. 170</t>
  </si>
  <si>
    <t>Всего</t>
  </si>
  <si>
    <t>в том числе</t>
  </si>
  <si>
    <t>избирательные комиссии, организующие выборы, комиссии референдума</t>
  </si>
  <si>
    <t>территориальные избирательные комиссии</t>
  </si>
  <si>
    <t>участковые избирательные комиссии (комиссии референдума)</t>
  </si>
  <si>
    <t>Численность избирателей, чел.</t>
  </si>
  <si>
    <t>Количество избирательных комиссий (комиссий референдума), ед.</t>
  </si>
  <si>
    <t>Численность членов избирательных комиссий (комиссий референдума) с правом решающего голоса, чел., всего</t>
  </si>
  <si>
    <t>работающих на постоянной (штатной) основе</t>
  </si>
  <si>
    <t>освобожденных от основной работы в период выборов, голосования по отзыву, референдума</t>
  </si>
  <si>
    <t>других членов комиссии с правом решающего голоса</t>
  </si>
  <si>
    <t>Численность работников аппарата избирательной комиссии (комиссии референдума), работающих на штатной основе, чел.</t>
  </si>
  <si>
    <t>Численность граждан, привлекавшихся в период выборов, референдума к работе в комиссии, чел.</t>
  </si>
  <si>
    <t>Раздел II. Фактические расходы на подготовку и проведение муниципальных выборов (референдума)</t>
  </si>
  <si>
    <t>Отчет
о поступлении и расходовании средств местного бюджета, выделенных на подготовку и проведение муниципальных выборов (референдума)</t>
  </si>
  <si>
    <t>Раздел I. Исходные данные</t>
  </si>
  <si>
    <t>Наименование _____________________________________________________
 (избирательной комиссии, организующей выборы, комиссии
 референдума, территориальной избирательной комиссии, номер</t>
  </si>
  <si>
    <t xml:space="preserve">(избирательной комиссии, организующей выборы, комиссии референдума, территориальной избирательной комиссии, </t>
  </si>
  <si>
    <t>номер участковой избирательной комиссии)</t>
  </si>
  <si>
    <t>Единица измерения: руб. (с точностью до второго десятичного знака  0, 00)</t>
  </si>
  <si>
    <t xml:space="preserve"> по состоянию на "15" октября 2020 г.</t>
  </si>
  <si>
    <t>Территориальная избирательная комиссия Брюховецкая</t>
  </si>
  <si>
    <t xml:space="preserve"> Вид муниципальных выборов (референдума) 
 ___________________________________________________________________</t>
  </si>
  <si>
    <r>
      <t xml:space="preserve">Примечания. 1. Комиссией, организующей выборы*, комиссией референдума заполняются графы 3 - 7, 11.
 2. Территориальными избирательными комиссиями заполняются графы 3, 8 - 11.
 3. Участковыми избирательными комиссиями (комиссиями референдума) заполняются графы 3, 11.
</t>
    </r>
    <r>
      <rPr>
        <u val="single"/>
        <sz val="11"/>
        <color indexed="8"/>
        <rFont val="Times New Roman"/>
        <family val="1"/>
      </rPr>
      <t>Председатель    Территориальной избирательной комиссии Брюховецкая</t>
    </r>
    <r>
      <rPr>
        <sz val="11"/>
        <color indexed="8"/>
        <rFont val="Times New Roman"/>
        <family val="1"/>
      </rPr>
      <t xml:space="preserve">        _______________              </t>
    </r>
    <r>
      <rPr>
        <u val="single"/>
        <sz val="11"/>
        <color indexed="8"/>
        <rFont val="Times New Roman"/>
        <family val="1"/>
      </rPr>
      <t xml:space="preserve">   Ткаченко В.А.</t>
    </r>
    <r>
      <rPr>
        <sz val="11"/>
        <color indexed="8"/>
        <rFont val="Times New Roman"/>
        <family val="1"/>
      </rPr>
      <t xml:space="preserve">
 (наименование избирательной комиссии, организующей выборы,                            (подпись)                (расшифровка подписи)
 комиссии референдума, территориальной избирательной комиссии, номер участковой избирательной комиссии (комиссии референдума)                                                                                                                                                             МП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u val="single"/>
        <sz val="11"/>
        <color indexed="8"/>
        <rFont val="Times New Roman"/>
        <family val="1"/>
      </rPr>
      <t>Главный бухгалтер** Территориальной избирательной комиссии Брюховецкая</t>
    </r>
    <r>
      <rPr>
        <sz val="11"/>
        <color indexed="8"/>
        <rFont val="Times New Roman"/>
        <family val="1"/>
      </rPr>
      <t xml:space="preserve">  ________________            </t>
    </r>
    <r>
      <rPr>
        <u val="single"/>
        <sz val="11"/>
        <color indexed="8"/>
        <rFont val="Times New Roman"/>
        <family val="1"/>
      </rPr>
      <t>Грищенко Н.В.</t>
    </r>
    <r>
      <rPr>
        <sz val="11"/>
        <color indexed="8"/>
        <rFont val="Times New Roman"/>
        <family val="1"/>
      </rPr>
      <t xml:space="preserve">
 (наименование избирательной комиссии, организующей выборы,                              (подпись)                (расшифровка подписи)
 комиссии референдума, территориальной избирательной комиссии    
" ______ " _____________________ 20 ___ г. 
(дата подписания ) 
</t>
    </r>
  </si>
  <si>
    <t>выборы главы Переясловского сельского поселения Брюховецкого района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</si>
</sst>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63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2"/>
      <color theme="1"/>
      <name val="Times New Roman"/>
      <family val="1"/>
    </font>
    <font>
      <sz val="12"/>
      <color rgb="FF26282F"/>
      <name val="Times New Roman"/>
      <family val="1"/>
    </font>
    <font>
      <b/>
      <sz val="12"/>
      <color rgb="FF26282F"/>
      <name val="Times New Roman"/>
      <family val="1"/>
    </font>
    <font>
      <u val="single"/>
      <sz val="12"/>
      <color theme="1"/>
      <name val="Times New Roman"/>
      <family val="1"/>
    </font>
    <font>
      <u val="single"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26282F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/>
    </xf>
    <xf numFmtId="0" fontId="52" fillId="0" borderId="0" xfId="42" applyFont="1" applyAlignment="1">
      <alignment horizontal="right" vertical="center"/>
    </xf>
    <xf numFmtId="0" fontId="53" fillId="0" borderId="0" xfId="0" applyFont="1" applyAlignment="1">
      <alignment horizontal="justify" vertical="center"/>
    </xf>
    <xf numFmtId="0" fontId="54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 wrapText="1"/>
    </xf>
    <xf numFmtId="0" fontId="50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justify" vertical="center" wrapText="1"/>
    </xf>
    <xf numFmtId="2" fontId="51" fillId="0" borderId="10" xfId="0" applyNumberFormat="1" applyFont="1" applyBorder="1" applyAlignment="1">
      <alignment horizontal="justify" vertical="center" wrapText="1"/>
    </xf>
    <xf numFmtId="2" fontId="51" fillId="0" borderId="10" xfId="0" applyNumberFormat="1" applyFont="1" applyBorder="1" applyAlignment="1">
      <alignment horizontal="justify" vertical="center" wrapText="1"/>
    </xf>
    <xf numFmtId="0" fontId="4" fillId="0" borderId="10" xfId="42" applyFont="1" applyBorder="1" applyAlignment="1">
      <alignment vertical="center" wrapText="1"/>
    </xf>
    <xf numFmtId="2" fontId="51" fillId="0" borderId="10" xfId="0" applyNumberFormat="1" applyFont="1" applyBorder="1" applyAlignment="1">
      <alignment horizontal="justify" vertical="center" wrapText="1"/>
    </xf>
    <xf numFmtId="0" fontId="51" fillId="0" borderId="11" xfId="0" applyFont="1" applyBorder="1" applyAlignment="1">
      <alignment horizontal="left" wrapText="1"/>
    </xf>
    <xf numFmtId="0" fontId="51" fillId="0" borderId="0" xfId="0" applyFont="1" applyAlignment="1">
      <alignment horizontal="left" wrapText="1"/>
    </xf>
    <xf numFmtId="0" fontId="51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1" fillId="0" borderId="12" xfId="0" applyFont="1" applyBorder="1" applyAlignment="1">
      <alignment horizont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left" vertical="center"/>
    </xf>
    <xf numFmtId="0" fontId="59" fillId="0" borderId="11" xfId="0" applyFont="1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50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workbookViewId="0" topLeftCell="A1">
      <selection activeCell="A67" sqref="A67"/>
    </sheetView>
  </sheetViews>
  <sheetFormatPr defaultColWidth="9.140625" defaultRowHeight="15"/>
  <cols>
    <col min="1" max="1" width="65.00390625" style="2" customWidth="1"/>
    <col min="2" max="2" width="9.28125" style="2" bestFit="1" customWidth="1"/>
    <col min="3" max="3" width="11.57421875" style="2" bestFit="1" customWidth="1"/>
    <col min="4" max="4" width="9.28125" style="2" bestFit="1" customWidth="1"/>
    <col min="5" max="7" width="9.140625" style="2" customWidth="1"/>
    <col min="8" max="8" width="11.57421875" style="2" bestFit="1" customWidth="1"/>
    <col min="9" max="10" width="10.421875" style="2" bestFit="1" customWidth="1"/>
    <col min="11" max="16384" width="9.140625" style="2" customWidth="1"/>
  </cols>
  <sheetData>
    <row r="1" ht="0.75" customHeight="1"/>
    <row r="2" spans="1:11" ht="15.75">
      <c r="A2" s="21" t="s">
        <v>60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4" spans="1:11" ht="15">
      <c r="A4" s="20" t="s">
        <v>0</v>
      </c>
      <c r="B4" s="20" t="s">
        <v>1</v>
      </c>
      <c r="C4" s="20" t="s">
        <v>2</v>
      </c>
      <c r="D4" s="20" t="s">
        <v>3</v>
      </c>
      <c r="E4" s="20"/>
      <c r="F4" s="20"/>
      <c r="G4" s="20"/>
      <c r="H4" s="20"/>
      <c r="I4" s="20"/>
      <c r="J4" s="20"/>
      <c r="K4" s="20"/>
    </row>
    <row r="5" spans="1:11" ht="41.25" customHeight="1">
      <c r="A5" s="20"/>
      <c r="B5" s="20"/>
      <c r="C5" s="20"/>
      <c r="D5" s="20" t="s">
        <v>4</v>
      </c>
      <c r="E5" s="20"/>
      <c r="F5" s="20"/>
      <c r="G5" s="20"/>
      <c r="H5" s="20" t="s">
        <v>5</v>
      </c>
      <c r="I5" s="20"/>
      <c r="J5" s="20"/>
      <c r="K5" s="20" t="s">
        <v>6</v>
      </c>
    </row>
    <row r="6" spans="1:11" ht="15">
      <c r="A6" s="20"/>
      <c r="B6" s="20"/>
      <c r="C6" s="20"/>
      <c r="D6" s="20" t="s">
        <v>7</v>
      </c>
      <c r="E6" s="20" t="s">
        <v>8</v>
      </c>
      <c r="F6" s="20"/>
      <c r="G6" s="20"/>
      <c r="H6" s="20" t="s">
        <v>7</v>
      </c>
      <c r="I6" s="20" t="s">
        <v>8</v>
      </c>
      <c r="J6" s="20"/>
      <c r="K6" s="20"/>
    </row>
    <row r="7" spans="1:11" ht="165" customHeight="1">
      <c r="A7" s="20"/>
      <c r="B7" s="20"/>
      <c r="C7" s="20"/>
      <c r="D7" s="20"/>
      <c r="E7" s="11" t="s">
        <v>4</v>
      </c>
      <c r="F7" s="11" t="s">
        <v>9</v>
      </c>
      <c r="G7" s="11" t="s">
        <v>10</v>
      </c>
      <c r="H7" s="20"/>
      <c r="I7" s="11" t="s">
        <v>11</v>
      </c>
      <c r="J7" s="11" t="s">
        <v>10</v>
      </c>
      <c r="K7" s="20"/>
    </row>
    <row r="8" spans="1:11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</row>
    <row r="9" spans="1:11" ht="15">
      <c r="A9" s="12" t="s">
        <v>12</v>
      </c>
      <c r="B9" s="11">
        <v>60</v>
      </c>
      <c r="C9" s="14">
        <f>D9+H9</f>
        <v>144975.24</v>
      </c>
      <c r="D9" s="14">
        <f>E9+F9+G9</f>
        <v>0</v>
      </c>
      <c r="E9" s="14">
        <f>E10+E12+E13</f>
        <v>0</v>
      </c>
      <c r="F9" s="14">
        <f>F10+F12+F13</f>
        <v>0</v>
      </c>
      <c r="G9" s="14">
        <f>G10+G12+G13</f>
        <v>0</v>
      </c>
      <c r="H9" s="14">
        <f>I9+J9+K9</f>
        <v>144975.24</v>
      </c>
      <c r="I9" s="14">
        <f>I10+I12+I13</f>
        <v>21810.24</v>
      </c>
      <c r="J9" s="14">
        <f>J10+J12+J13</f>
        <v>123165</v>
      </c>
      <c r="K9" s="14">
        <f>K10+K12+K13</f>
        <v>0</v>
      </c>
    </row>
    <row r="10" spans="1:11" ht="15">
      <c r="A10" s="12" t="s">
        <v>13</v>
      </c>
      <c r="B10" s="20">
        <v>61</v>
      </c>
      <c r="C10" s="17">
        <f>D10+H10</f>
        <v>0</v>
      </c>
      <c r="D10" s="17">
        <f>E10+F10+G10</f>
        <v>0</v>
      </c>
      <c r="E10" s="17"/>
      <c r="F10" s="17"/>
      <c r="G10" s="17"/>
      <c r="H10" s="17">
        <f>I10+J10+K10</f>
        <v>0</v>
      </c>
      <c r="I10" s="17"/>
      <c r="J10" s="17"/>
      <c r="K10" s="17"/>
    </row>
    <row r="11" spans="1:11" ht="30" customHeight="1">
      <c r="A11" s="12" t="s">
        <v>14</v>
      </c>
      <c r="B11" s="20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31.5" customHeight="1">
      <c r="A12" s="12" t="s">
        <v>15</v>
      </c>
      <c r="B12" s="11">
        <v>62</v>
      </c>
      <c r="C12" s="14">
        <f>D12+H12</f>
        <v>144975.24</v>
      </c>
      <c r="D12" s="14">
        <f>E12+F12+G12</f>
        <v>0</v>
      </c>
      <c r="E12" s="14"/>
      <c r="F12" s="14"/>
      <c r="G12" s="14"/>
      <c r="H12" s="14">
        <f>I12+J12+K12</f>
        <v>144975.24</v>
      </c>
      <c r="I12" s="14">
        <v>21810.24</v>
      </c>
      <c r="J12" s="14">
        <v>123165</v>
      </c>
      <c r="K12" s="14"/>
    </row>
    <row r="13" spans="1:11" ht="30">
      <c r="A13" s="12" t="s">
        <v>16</v>
      </c>
      <c r="B13" s="11">
        <v>63</v>
      </c>
      <c r="C13" s="14">
        <f>D13+H13</f>
        <v>0</v>
      </c>
      <c r="D13" s="14">
        <f>E13+F13++G13</f>
        <v>0</v>
      </c>
      <c r="E13" s="14"/>
      <c r="F13" s="14"/>
      <c r="G13" s="14"/>
      <c r="H13" s="14">
        <f>I13+J13+K13</f>
        <v>0</v>
      </c>
      <c r="I13" s="14"/>
      <c r="J13" s="14"/>
      <c r="K13" s="14"/>
    </row>
    <row r="14" spans="1:11" ht="15">
      <c r="A14" s="12" t="s">
        <v>17</v>
      </c>
      <c r="B14" s="11">
        <v>70</v>
      </c>
      <c r="C14" s="14">
        <f>D14+H14</f>
        <v>0</v>
      </c>
      <c r="D14" s="14">
        <f>E14+F14+G14</f>
        <v>0</v>
      </c>
      <c r="E14" s="14"/>
      <c r="F14" s="14"/>
      <c r="G14" s="14"/>
      <c r="H14" s="14">
        <f>I14+J14+K14</f>
        <v>0</v>
      </c>
      <c r="I14" s="14"/>
      <c r="J14" s="14"/>
      <c r="K14" s="14"/>
    </row>
    <row r="15" spans="1:11" ht="15">
      <c r="A15" s="12" t="s">
        <v>18</v>
      </c>
      <c r="B15" s="11">
        <v>80</v>
      </c>
      <c r="C15" s="14">
        <f>D15+H15</f>
        <v>39011.5</v>
      </c>
      <c r="D15" s="14">
        <f>E15+F15+G15</f>
        <v>0</v>
      </c>
      <c r="E15" s="14">
        <f>E16+E18+E19+E20</f>
        <v>0</v>
      </c>
      <c r="F15" s="14">
        <f>F16+F18+F19+F20</f>
        <v>0</v>
      </c>
      <c r="G15" s="14">
        <f>G16+G18+G19+G20</f>
        <v>0</v>
      </c>
      <c r="H15" s="14">
        <f>I15+J15+K15</f>
        <v>39011.5</v>
      </c>
      <c r="I15" s="14">
        <f>I16+I18+I19+I20</f>
        <v>0</v>
      </c>
      <c r="J15" s="14">
        <f>J16+J18+J19+J20</f>
        <v>39011.5</v>
      </c>
      <c r="K15" s="14">
        <f>K16+K18+K19+K20</f>
        <v>0</v>
      </c>
    </row>
    <row r="16" spans="1:11" ht="15">
      <c r="A16" s="12" t="s">
        <v>13</v>
      </c>
      <c r="B16" s="20">
        <v>81</v>
      </c>
      <c r="C16" s="17">
        <f>D16+H16</f>
        <v>0</v>
      </c>
      <c r="D16" s="17">
        <f>E16+F16+G16</f>
        <v>0</v>
      </c>
      <c r="E16" s="17"/>
      <c r="F16" s="17"/>
      <c r="G16" s="17"/>
      <c r="H16" s="17">
        <f>I16+J16+K16</f>
        <v>0</v>
      </c>
      <c r="I16" s="17"/>
      <c r="J16" s="17">
        <v>0</v>
      </c>
      <c r="K16" s="17"/>
    </row>
    <row r="17" spans="1:11" ht="30">
      <c r="A17" s="12" t="s">
        <v>19</v>
      </c>
      <c r="B17" s="20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30">
      <c r="A18" s="12" t="s">
        <v>20</v>
      </c>
      <c r="B18" s="11">
        <v>82</v>
      </c>
      <c r="C18" s="14">
        <f>D18+H18</f>
        <v>25511.5</v>
      </c>
      <c r="D18" s="14">
        <f>E18+F18+G18</f>
        <v>0</v>
      </c>
      <c r="E18" s="14"/>
      <c r="F18" s="14"/>
      <c r="G18" s="14"/>
      <c r="H18" s="14">
        <f>I18+J18+K18</f>
        <v>25511.5</v>
      </c>
      <c r="I18" s="14"/>
      <c r="J18" s="14">
        <v>25511.5</v>
      </c>
      <c r="K18" s="14"/>
    </row>
    <row r="19" spans="1:11" ht="22.5" customHeight="1">
      <c r="A19" s="12" t="s">
        <v>21</v>
      </c>
      <c r="B19" s="11">
        <v>83</v>
      </c>
      <c r="C19" s="14">
        <f>D19+H19</f>
        <v>0</v>
      </c>
      <c r="D19" s="14">
        <f>E19+F19+G19</f>
        <v>0</v>
      </c>
      <c r="E19" s="14"/>
      <c r="F19" s="14"/>
      <c r="G19" s="14"/>
      <c r="H19" s="14">
        <f>I19+J19+K19</f>
        <v>0</v>
      </c>
      <c r="I19" s="14"/>
      <c r="J19" s="14"/>
      <c r="K19" s="14"/>
    </row>
    <row r="20" spans="1:11" ht="15">
      <c r="A20" s="12" t="s">
        <v>22</v>
      </c>
      <c r="B20" s="11">
        <v>84</v>
      </c>
      <c r="C20" s="14">
        <f>D20+H20</f>
        <v>13500</v>
      </c>
      <c r="D20" s="14">
        <f>E20+F20+G20</f>
        <v>0</v>
      </c>
      <c r="E20" s="14"/>
      <c r="F20" s="14"/>
      <c r="G20" s="14"/>
      <c r="H20" s="14">
        <f>I20+J20+K20</f>
        <v>13500</v>
      </c>
      <c r="I20" s="14"/>
      <c r="J20" s="14">
        <v>13500</v>
      </c>
      <c r="K20" s="14"/>
    </row>
    <row r="21" spans="1:11" ht="15">
      <c r="A21" s="12" t="s">
        <v>23</v>
      </c>
      <c r="B21" s="11">
        <v>90</v>
      </c>
      <c r="C21" s="14">
        <f>D21+H21</f>
        <v>0</v>
      </c>
      <c r="D21" s="14">
        <f>E21+F21+G21</f>
        <v>0</v>
      </c>
      <c r="E21" s="14">
        <f>E22+E24+E25+E26+E27</f>
        <v>0</v>
      </c>
      <c r="F21" s="14">
        <f>F22+F24+F25+F26+F27</f>
        <v>0</v>
      </c>
      <c r="G21" s="14">
        <f>G22+G24+G25+G26+G27</f>
        <v>0</v>
      </c>
      <c r="H21" s="14">
        <f>I21+J21+K21</f>
        <v>0</v>
      </c>
      <c r="I21" s="14">
        <f>I22+I24+I25+I26+I27</f>
        <v>0</v>
      </c>
      <c r="J21" s="14">
        <f>J22+J24+J25+J26+J27</f>
        <v>0</v>
      </c>
      <c r="K21" s="14">
        <f>K22+K24+K25+K26+K27</f>
        <v>0</v>
      </c>
    </row>
    <row r="22" spans="1:11" ht="15">
      <c r="A22" s="12" t="s">
        <v>13</v>
      </c>
      <c r="B22" s="20">
        <v>91</v>
      </c>
      <c r="C22" s="17">
        <f>D22+H22</f>
        <v>0</v>
      </c>
      <c r="D22" s="17">
        <f>E22+F22+G22</f>
        <v>0</v>
      </c>
      <c r="E22" s="17"/>
      <c r="F22" s="17"/>
      <c r="G22" s="17"/>
      <c r="H22" s="17">
        <f>I22+J22+K22</f>
        <v>0</v>
      </c>
      <c r="I22" s="17"/>
      <c r="J22" s="17"/>
      <c r="K22" s="17"/>
    </row>
    <row r="23" spans="1:11" ht="15">
      <c r="A23" s="12" t="s">
        <v>24</v>
      </c>
      <c r="B23" s="20"/>
      <c r="C23" s="17"/>
      <c r="D23" s="17"/>
      <c r="E23" s="17"/>
      <c r="F23" s="17"/>
      <c r="G23" s="17"/>
      <c r="H23" s="17"/>
      <c r="I23" s="17"/>
      <c r="J23" s="17"/>
      <c r="K23" s="17"/>
    </row>
    <row r="24" spans="1:11" ht="15">
      <c r="A24" s="12" t="s">
        <v>25</v>
      </c>
      <c r="B24" s="11">
        <v>92</v>
      </c>
      <c r="C24" s="14">
        <f aca="true" t="shared" si="0" ref="C24:C32">D24+H24</f>
        <v>0</v>
      </c>
      <c r="D24" s="14">
        <f aca="true" t="shared" si="1" ref="D24:D32">E24+F24+G24</f>
        <v>0</v>
      </c>
      <c r="E24" s="14"/>
      <c r="F24" s="14"/>
      <c r="G24" s="14"/>
      <c r="H24" s="14">
        <f aca="true" t="shared" si="2" ref="H24:H32">I24+J24+K24</f>
        <v>0</v>
      </c>
      <c r="I24" s="14"/>
      <c r="J24" s="14"/>
      <c r="K24" s="14"/>
    </row>
    <row r="25" spans="1:11" ht="15">
      <c r="A25" s="12" t="s">
        <v>26</v>
      </c>
      <c r="B25" s="11">
        <v>93</v>
      </c>
      <c r="C25" s="14">
        <f t="shared" si="0"/>
        <v>0</v>
      </c>
      <c r="D25" s="14">
        <f t="shared" si="1"/>
        <v>0</v>
      </c>
      <c r="E25" s="14"/>
      <c r="F25" s="14"/>
      <c r="G25" s="14"/>
      <c r="H25" s="14">
        <f t="shared" si="2"/>
        <v>0</v>
      </c>
      <c r="I25" s="14"/>
      <c r="J25" s="14"/>
      <c r="K25" s="14"/>
    </row>
    <row r="26" spans="1:11" ht="15">
      <c r="A26" s="12" t="s">
        <v>27</v>
      </c>
      <c r="B26" s="11">
        <v>94</v>
      </c>
      <c r="C26" s="14">
        <f t="shared" si="0"/>
        <v>0</v>
      </c>
      <c r="D26" s="14">
        <f t="shared" si="1"/>
        <v>0</v>
      </c>
      <c r="E26" s="14"/>
      <c r="F26" s="14"/>
      <c r="G26" s="14"/>
      <c r="H26" s="14">
        <f t="shared" si="2"/>
        <v>0</v>
      </c>
      <c r="I26" s="14"/>
      <c r="J26" s="14"/>
      <c r="K26" s="14"/>
    </row>
    <row r="27" spans="1:11" ht="15">
      <c r="A27" s="12" t="s">
        <v>28</v>
      </c>
      <c r="B27" s="11">
        <v>95</v>
      </c>
      <c r="C27" s="14">
        <f t="shared" si="0"/>
        <v>0</v>
      </c>
      <c r="D27" s="14">
        <f t="shared" si="1"/>
        <v>0</v>
      </c>
      <c r="E27" s="14"/>
      <c r="F27" s="14"/>
      <c r="G27" s="14"/>
      <c r="H27" s="14">
        <f t="shared" si="2"/>
        <v>0</v>
      </c>
      <c r="I27" s="14"/>
      <c r="J27" s="14"/>
      <c r="K27" s="14"/>
    </row>
    <row r="28" spans="1:11" ht="15">
      <c r="A28" s="12" t="s">
        <v>29</v>
      </c>
      <c r="B28" s="11">
        <v>100</v>
      </c>
      <c r="C28" s="14">
        <f t="shared" si="0"/>
        <v>0</v>
      </c>
      <c r="D28" s="14">
        <f t="shared" si="1"/>
        <v>0</v>
      </c>
      <c r="E28" s="14"/>
      <c r="F28" s="14"/>
      <c r="G28" s="14"/>
      <c r="H28" s="14">
        <f t="shared" si="2"/>
        <v>0</v>
      </c>
      <c r="I28" s="14"/>
      <c r="J28" s="14"/>
      <c r="K28" s="14"/>
    </row>
    <row r="29" spans="1:11" ht="15">
      <c r="A29" s="12" t="s">
        <v>30</v>
      </c>
      <c r="B29" s="11">
        <v>110</v>
      </c>
      <c r="C29" s="14">
        <f t="shared" si="0"/>
        <v>0</v>
      </c>
      <c r="D29" s="14">
        <f t="shared" si="1"/>
        <v>0</v>
      </c>
      <c r="E29" s="14"/>
      <c r="F29" s="14"/>
      <c r="G29" s="14"/>
      <c r="H29" s="14">
        <f t="shared" si="2"/>
        <v>0</v>
      </c>
      <c r="I29" s="14"/>
      <c r="J29" s="14">
        <v>0</v>
      </c>
      <c r="K29" s="14"/>
    </row>
    <row r="30" spans="1:11" ht="15">
      <c r="A30" s="12" t="s">
        <v>31</v>
      </c>
      <c r="B30" s="11">
        <v>120</v>
      </c>
      <c r="C30" s="14">
        <f t="shared" si="0"/>
        <v>0</v>
      </c>
      <c r="D30" s="14">
        <f t="shared" si="1"/>
        <v>0</v>
      </c>
      <c r="E30" s="14"/>
      <c r="F30" s="14"/>
      <c r="G30" s="14"/>
      <c r="H30" s="14">
        <f t="shared" si="2"/>
        <v>0</v>
      </c>
      <c r="I30" s="14"/>
      <c r="J30" s="14"/>
      <c r="K30" s="14"/>
    </row>
    <row r="31" spans="1:11" ht="30">
      <c r="A31" s="12" t="s">
        <v>32</v>
      </c>
      <c r="B31" s="11">
        <v>130</v>
      </c>
      <c r="C31" s="14">
        <f t="shared" si="0"/>
        <v>0</v>
      </c>
      <c r="D31" s="14">
        <f t="shared" si="1"/>
        <v>0</v>
      </c>
      <c r="E31" s="14">
        <f>E32+E34+E35+E36</f>
        <v>0</v>
      </c>
      <c r="F31" s="14">
        <f>F32+F34+F35+F36</f>
        <v>0</v>
      </c>
      <c r="G31" s="14">
        <f>G32+G34+G35+G36</f>
        <v>0</v>
      </c>
      <c r="H31" s="14">
        <f t="shared" si="2"/>
        <v>0</v>
      </c>
      <c r="I31" s="14">
        <f>I32+I34+I35+I36</f>
        <v>0</v>
      </c>
      <c r="J31" s="14">
        <f>J32+J34+J35+J36</f>
        <v>0</v>
      </c>
      <c r="K31" s="14">
        <f>K32+K34+K35+K36</f>
        <v>0</v>
      </c>
    </row>
    <row r="32" spans="1:11" ht="15">
      <c r="A32" s="12" t="s">
        <v>13</v>
      </c>
      <c r="B32" s="20">
        <v>131</v>
      </c>
      <c r="C32" s="17">
        <f t="shared" si="0"/>
        <v>0</v>
      </c>
      <c r="D32" s="17">
        <f t="shared" si="1"/>
        <v>0</v>
      </c>
      <c r="E32" s="17"/>
      <c r="F32" s="17"/>
      <c r="G32" s="17"/>
      <c r="H32" s="17">
        <f t="shared" si="2"/>
        <v>0</v>
      </c>
      <c r="I32" s="17"/>
      <c r="J32" s="17"/>
      <c r="K32" s="17"/>
    </row>
    <row r="33" spans="1:11" ht="30">
      <c r="A33" s="12" t="s">
        <v>33</v>
      </c>
      <c r="B33" s="20"/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30">
      <c r="A34" s="12" t="s">
        <v>34</v>
      </c>
      <c r="B34" s="11">
        <v>132</v>
      </c>
      <c r="C34" s="14">
        <f>D34+H34</f>
        <v>0</v>
      </c>
      <c r="D34" s="14">
        <f>E34+F34+G34</f>
        <v>0</v>
      </c>
      <c r="E34" s="14"/>
      <c r="F34" s="14"/>
      <c r="G34" s="14"/>
      <c r="H34" s="14">
        <f>I34+J34+K34</f>
        <v>0</v>
      </c>
      <c r="I34" s="14"/>
      <c r="J34" s="14"/>
      <c r="K34" s="14"/>
    </row>
    <row r="35" spans="1:11" ht="15">
      <c r="A35" s="12" t="s">
        <v>35</v>
      </c>
      <c r="B35" s="11">
        <v>133</v>
      </c>
      <c r="C35" s="14">
        <f>D35+H35</f>
        <v>0</v>
      </c>
      <c r="D35" s="14">
        <f>E35+F35+G35</f>
        <v>0</v>
      </c>
      <c r="E35" s="14"/>
      <c r="F35" s="14"/>
      <c r="G35" s="14"/>
      <c r="H35" s="14">
        <f>I35+J35+K35</f>
        <v>0</v>
      </c>
      <c r="I35" s="14"/>
      <c r="J35" s="14"/>
      <c r="K35" s="14"/>
    </row>
    <row r="36" spans="1:11" ht="15">
      <c r="A36" s="12" t="s">
        <v>36</v>
      </c>
      <c r="B36" s="11">
        <v>134</v>
      </c>
      <c r="C36" s="14">
        <f>D36+H36</f>
        <v>0</v>
      </c>
      <c r="D36" s="14">
        <f>E36+F36+G36</f>
        <v>0</v>
      </c>
      <c r="E36" s="14"/>
      <c r="F36" s="14"/>
      <c r="G36" s="14"/>
      <c r="H36" s="14">
        <f>I36+J36+K36</f>
        <v>0</v>
      </c>
      <c r="I36" s="14"/>
      <c r="J36" s="14"/>
      <c r="K36" s="14"/>
    </row>
    <row r="37" spans="1:11" ht="30">
      <c r="A37" s="12" t="s">
        <v>37</v>
      </c>
      <c r="B37" s="11">
        <v>140</v>
      </c>
      <c r="C37" s="14">
        <f>D37+H37</f>
        <v>15000</v>
      </c>
      <c r="D37" s="13">
        <f>E37+F37+G37</f>
        <v>0</v>
      </c>
      <c r="E37" s="13">
        <f>E39+E40+E41+E42</f>
        <v>0</v>
      </c>
      <c r="F37" s="13">
        <f>F39+F40+F41+F42</f>
        <v>0</v>
      </c>
      <c r="G37" s="13">
        <f>G39+G40+G41+G42</f>
        <v>0</v>
      </c>
      <c r="H37" s="14">
        <f>I37+J37+K37</f>
        <v>15000</v>
      </c>
      <c r="I37" s="14">
        <f>I39+I40+I41+I42</f>
        <v>15000</v>
      </c>
      <c r="J37" s="14">
        <f>J39+J40+J41+J42</f>
        <v>0</v>
      </c>
      <c r="K37" s="14">
        <f>K39+K40+K41+K42</f>
        <v>0</v>
      </c>
    </row>
    <row r="38" spans="1:11" ht="15">
      <c r="A38" s="12" t="s">
        <v>13</v>
      </c>
      <c r="B38" s="13"/>
      <c r="C38" s="14"/>
      <c r="D38" s="13"/>
      <c r="E38" s="13"/>
      <c r="F38" s="13"/>
      <c r="G38" s="13"/>
      <c r="H38" s="14"/>
      <c r="I38" s="14"/>
      <c r="J38" s="14"/>
      <c r="K38" s="14"/>
    </row>
    <row r="39" spans="1:11" ht="15">
      <c r="A39" s="12" t="s">
        <v>38</v>
      </c>
      <c r="B39" s="11">
        <v>141</v>
      </c>
      <c r="C39" s="14">
        <f aca="true" t="shared" si="3" ref="C39:C45">D39+H39</f>
        <v>0</v>
      </c>
      <c r="D39" s="13">
        <f aca="true" t="shared" si="4" ref="D39:D45">E39+F39+G39</f>
        <v>0</v>
      </c>
      <c r="E39" s="13"/>
      <c r="F39" s="13"/>
      <c r="G39" s="13"/>
      <c r="H39" s="14">
        <f aca="true" t="shared" si="5" ref="H39:H45">I39+J39+K39</f>
        <v>0</v>
      </c>
      <c r="I39" s="14"/>
      <c r="J39" s="14"/>
      <c r="K39" s="14"/>
    </row>
    <row r="40" spans="1:11" ht="15">
      <c r="A40" s="12" t="s">
        <v>39</v>
      </c>
      <c r="B40" s="11">
        <v>142</v>
      </c>
      <c r="C40" s="14">
        <f t="shared" si="3"/>
        <v>0</v>
      </c>
      <c r="D40" s="13">
        <f t="shared" si="4"/>
        <v>0</v>
      </c>
      <c r="E40" s="13"/>
      <c r="F40" s="13"/>
      <c r="G40" s="13"/>
      <c r="H40" s="14">
        <f t="shared" si="5"/>
        <v>0</v>
      </c>
      <c r="I40" s="14"/>
      <c r="J40" s="14"/>
      <c r="K40" s="14"/>
    </row>
    <row r="41" spans="1:11" ht="30">
      <c r="A41" s="12" t="s">
        <v>40</v>
      </c>
      <c r="B41" s="11">
        <v>143</v>
      </c>
      <c r="C41" s="14">
        <f t="shared" si="3"/>
        <v>0</v>
      </c>
      <c r="D41" s="13">
        <f t="shared" si="4"/>
        <v>0</v>
      </c>
      <c r="E41" s="13"/>
      <c r="F41" s="13"/>
      <c r="G41" s="13"/>
      <c r="H41" s="14">
        <f t="shared" si="5"/>
        <v>0</v>
      </c>
      <c r="I41" s="14"/>
      <c r="J41" s="14"/>
      <c r="K41" s="14"/>
    </row>
    <row r="42" spans="1:11" ht="30">
      <c r="A42" s="12" t="s">
        <v>41</v>
      </c>
      <c r="B42" s="11">
        <v>144</v>
      </c>
      <c r="C42" s="14">
        <f t="shared" si="3"/>
        <v>15000</v>
      </c>
      <c r="D42" s="13">
        <f t="shared" si="4"/>
        <v>0</v>
      </c>
      <c r="E42" s="13"/>
      <c r="F42" s="13"/>
      <c r="G42" s="13"/>
      <c r="H42" s="14">
        <f t="shared" si="5"/>
        <v>15000</v>
      </c>
      <c r="I42" s="14">
        <v>15000</v>
      </c>
      <c r="J42" s="14">
        <v>0</v>
      </c>
      <c r="K42" s="14">
        <v>0</v>
      </c>
    </row>
    <row r="43" spans="1:11" ht="30">
      <c r="A43" s="12" t="s">
        <v>42</v>
      </c>
      <c r="B43" s="11">
        <v>150</v>
      </c>
      <c r="C43" s="14">
        <f t="shared" si="3"/>
        <v>0</v>
      </c>
      <c r="D43" s="13">
        <f t="shared" si="4"/>
        <v>0</v>
      </c>
      <c r="E43" s="13"/>
      <c r="F43" s="13"/>
      <c r="G43" s="13"/>
      <c r="H43" s="14">
        <f t="shared" si="5"/>
        <v>0</v>
      </c>
      <c r="I43" s="14"/>
      <c r="J43" s="14"/>
      <c r="K43" s="14"/>
    </row>
    <row r="44" spans="1:11" ht="30">
      <c r="A44" s="12" t="s">
        <v>43</v>
      </c>
      <c r="B44" s="11">
        <v>160</v>
      </c>
      <c r="C44" s="14">
        <f t="shared" si="3"/>
        <v>0</v>
      </c>
      <c r="D44" s="13">
        <f t="shared" si="4"/>
        <v>0</v>
      </c>
      <c r="E44" s="13"/>
      <c r="F44" s="13"/>
      <c r="G44" s="13"/>
      <c r="H44" s="14">
        <f t="shared" si="5"/>
        <v>0</v>
      </c>
      <c r="I44" s="14"/>
      <c r="J44" s="14"/>
      <c r="K44" s="14"/>
    </row>
    <row r="45" spans="1:11" ht="27" customHeight="1">
      <c r="A45" s="12" t="s">
        <v>44</v>
      </c>
      <c r="B45" s="11">
        <v>170</v>
      </c>
      <c r="C45" s="14">
        <f t="shared" si="3"/>
        <v>198986.74</v>
      </c>
      <c r="D45" s="13">
        <f t="shared" si="4"/>
        <v>0</v>
      </c>
      <c r="E45" s="13"/>
      <c r="F45" s="13"/>
      <c r="G45" s="13"/>
      <c r="H45" s="14">
        <f t="shared" si="5"/>
        <v>198986.74</v>
      </c>
      <c r="I45" s="13">
        <v>36810.24</v>
      </c>
      <c r="J45" s="13">
        <v>162176.5</v>
      </c>
      <c r="K45" s="13"/>
    </row>
    <row r="46" spans="1:11" ht="25.5" customHeight="1">
      <c r="A46" s="12" t="s">
        <v>45</v>
      </c>
      <c r="B46" s="11">
        <v>180</v>
      </c>
      <c r="C46" s="14">
        <v>200000</v>
      </c>
      <c r="D46" s="13"/>
      <c r="E46" s="13"/>
      <c r="F46" s="13"/>
      <c r="G46" s="13"/>
      <c r="H46" s="13"/>
      <c r="I46" s="13"/>
      <c r="J46" s="13"/>
      <c r="K46" s="13"/>
    </row>
    <row r="47" spans="1:11" ht="30.75" customHeight="1">
      <c r="A47" s="16" t="s">
        <v>46</v>
      </c>
      <c r="B47" s="11">
        <v>190</v>
      </c>
      <c r="C47" s="15">
        <f>C46-C45</f>
        <v>1013.2600000000093</v>
      </c>
      <c r="D47" s="13"/>
      <c r="E47" s="13"/>
      <c r="F47" s="13"/>
      <c r="G47" s="13"/>
      <c r="H47" s="13"/>
      <c r="I47" s="13"/>
      <c r="J47" s="13"/>
      <c r="K47" s="13"/>
    </row>
    <row r="48" spans="1:11" ht="15">
      <c r="A48" s="18" t="s">
        <v>70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0" spans="1:11" ht="1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</row>
    <row r="51" spans="1:11" ht="7.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</row>
    <row r="52" spans="1:11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1:11" ht="11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</row>
    <row r="54" spans="1:11" ht="30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</row>
    <row r="55" spans="1:11" ht="14.2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ht="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</row>
    <row r="57" spans="1:11" ht="23.2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</row>
    <row r="58" spans="1:11" ht="1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59" spans="1:11" ht="15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</row>
    <row r="60" spans="1:11" ht="1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</row>
    <row r="62" spans="1:11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</row>
    <row r="63" spans="1:11" ht="16.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</row>
  </sheetData>
  <sheetProtection/>
  <mergeCells count="53">
    <mergeCell ref="A2:K2"/>
    <mergeCell ref="I10:I11"/>
    <mergeCell ref="J10:J11"/>
    <mergeCell ref="A4:A7"/>
    <mergeCell ref="B4:B7"/>
    <mergeCell ref="C4:C7"/>
    <mergeCell ref="D4:K4"/>
    <mergeCell ref="D5:G5"/>
    <mergeCell ref="H5:J5"/>
    <mergeCell ref="K5:K7"/>
    <mergeCell ref="D6:D7"/>
    <mergeCell ref="I16:I17"/>
    <mergeCell ref="J16:J17"/>
    <mergeCell ref="I6:J6"/>
    <mergeCell ref="H10:H11"/>
    <mergeCell ref="E6:G6"/>
    <mergeCell ref="H6:H7"/>
    <mergeCell ref="B10:B11"/>
    <mergeCell ref="C10:C11"/>
    <mergeCell ref="D10:D11"/>
    <mergeCell ref="E10:E11"/>
    <mergeCell ref="F10:F11"/>
    <mergeCell ref="G10:G11"/>
    <mergeCell ref="I22:I23"/>
    <mergeCell ref="J22:J23"/>
    <mergeCell ref="K10:K11"/>
    <mergeCell ref="B16:B17"/>
    <mergeCell ref="C16:C17"/>
    <mergeCell ref="D16:D17"/>
    <mergeCell ref="E16:E17"/>
    <mergeCell ref="F16:F17"/>
    <mergeCell ref="G16:G17"/>
    <mergeCell ref="H16:H17"/>
    <mergeCell ref="I32:I33"/>
    <mergeCell ref="J32:J33"/>
    <mergeCell ref="K16:K17"/>
    <mergeCell ref="B22:B23"/>
    <mergeCell ref="C22:C23"/>
    <mergeCell ref="D22:D23"/>
    <mergeCell ref="E22:E23"/>
    <mergeCell ref="F22:F23"/>
    <mergeCell ref="G22:G23"/>
    <mergeCell ref="H22:H23"/>
    <mergeCell ref="K32:K33"/>
    <mergeCell ref="A48:K63"/>
    <mergeCell ref="K22:K23"/>
    <mergeCell ref="B32:B33"/>
    <mergeCell ref="C32:C33"/>
    <mergeCell ref="D32:D33"/>
    <mergeCell ref="E32:E33"/>
    <mergeCell ref="F32:F33"/>
    <mergeCell ref="G32:G33"/>
    <mergeCell ref="H32:H33"/>
  </mergeCells>
  <hyperlinks>
    <hyperlink ref="A47" location="sub_170" display="sub_170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14" sqref="A14:F14"/>
    </sheetView>
  </sheetViews>
  <sheetFormatPr defaultColWidth="9.140625" defaultRowHeight="15"/>
  <cols>
    <col min="1" max="1" width="24.57421875" style="2" customWidth="1"/>
    <col min="2" max="2" width="11.140625" style="2" customWidth="1"/>
    <col min="3" max="3" width="13.57421875" style="2" customWidth="1"/>
    <col min="4" max="4" width="15.28125" style="2" customWidth="1"/>
    <col min="5" max="6" width="13.8515625" style="2" customWidth="1"/>
    <col min="7" max="16384" width="9.140625" style="2" customWidth="1"/>
  </cols>
  <sheetData>
    <row r="1" ht="11.25" customHeight="1">
      <c r="A1" s="3"/>
    </row>
    <row r="2" spans="1:6" ht="46.5" customHeight="1">
      <c r="A2" s="29" t="s">
        <v>61</v>
      </c>
      <c r="B2" s="30"/>
      <c r="C2" s="30"/>
      <c r="D2" s="30"/>
      <c r="E2" s="30"/>
      <c r="F2" s="30"/>
    </row>
    <row r="3" ht="15.75">
      <c r="A3" s="1"/>
    </row>
    <row r="4" spans="1:6" ht="15.75">
      <c r="A4" s="31" t="s">
        <v>67</v>
      </c>
      <c r="B4" s="31"/>
      <c r="C4" s="31"/>
      <c r="D4" s="31"/>
      <c r="E4" s="31"/>
      <c r="F4" s="31"/>
    </row>
    <row r="5" ht="15.75">
      <c r="A5" s="1"/>
    </row>
    <row r="6" spans="1:6" ht="15.75" customHeight="1">
      <c r="A6" s="7" t="s">
        <v>63</v>
      </c>
      <c r="B6" s="35" t="s">
        <v>68</v>
      </c>
      <c r="C6" s="35"/>
      <c r="D6" s="35"/>
      <c r="E6" s="35"/>
      <c r="F6" s="35"/>
    </row>
    <row r="7" spans="1:6" ht="30.75" customHeight="1">
      <c r="A7" s="6"/>
      <c r="B7" s="25" t="s">
        <v>64</v>
      </c>
      <c r="C7" s="26"/>
      <c r="D7" s="26"/>
      <c r="E7" s="26"/>
      <c r="F7" s="26"/>
    </row>
    <row r="8" spans="1:6" ht="15.75" customHeight="1">
      <c r="A8" s="6"/>
      <c r="B8" s="22"/>
      <c r="C8" s="22"/>
      <c r="D8" s="22"/>
      <c r="E8" s="22"/>
      <c r="F8" s="22"/>
    </row>
    <row r="9" spans="1:6" ht="15.75">
      <c r="A9" s="1"/>
      <c r="B9" s="27" t="s">
        <v>65</v>
      </c>
      <c r="C9" s="27"/>
      <c r="D9" s="27"/>
      <c r="E9" s="27"/>
      <c r="F9" s="27"/>
    </row>
    <row r="10" ht="15.75">
      <c r="A10" s="1"/>
    </row>
    <row r="11" spans="1:6" ht="15.75" customHeight="1">
      <c r="A11" s="24" t="s">
        <v>69</v>
      </c>
      <c r="B11" s="24"/>
      <c r="C11" s="24"/>
      <c r="D11" s="24"/>
      <c r="E11" s="24"/>
      <c r="F11" s="24"/>
    </row>
    <row r="12" spans="1:6" ht="15.75">
      <c r="A12" s="23" t="s">
        <v>71</v>
      </c>
      <c r="B12" s="23"/>
      <c r="C12" s="23"/>
      <c r="D12" s="23"/>
      <c r="E12" s="23"/>
      <c r="F12" s="23"/>
    </row>
    <row r="13" spans="1:6" ht="15.75">
      <c r="A13" s="23"/>
      <c r="B13" s="23"/>
      <c r="C13" s="23"/>
      <c r="D13" s="23"/>
      <c r="E13" s="23"/>
      <c r="F13" s="23"/>
    </row>
    <row r="14" spans="1:6" ht="15.75" customHeight="1">
      <c r="A14" s="32" t="s">
        <v>66</v>
      </c>
      <c r="B14" s="33"/>
      <c r="C14" s="33"/>
      <c r="D14" s="33"/>
      <c r="E14" s="33"/>
      <c r="F14" s="33"/>
    </row>
    <row r="15" spans="1:2" ht="15.75">
      <c r="A15" s="5"/>
      <c r="B15" s="4"/>
    </row>
    <row r="16" spans="1:6" ht="15">
      <c r="A16" s="34" t="s">
        <v>62</v>
      </c>
      <c r="B16" s="34"/>
      <c r="C16" s="34"/>
      <c r="D16" s="34"/>
      <c r="E16" s="34"/>
      <c r="F16" s="34"/>
    </row>
    <row r="18" spans="1:6" ht="31.5">
      <c r="A18" s="8" t="s">
        <v>0</v>
      </c>
      <c r="B18" s="8" t="s">
        <v>1</v>
      </c>
      <c r="C18" s="8" t="s">
        <v>47</v>
      </c>
      <c r="D18" s="28" t="s">
        <v>48</v>
      </c>
      <c r="E18" s="28"/>
      <c r="F18" s="28"/>
    </row>
    <row r="19" spans="1:6" ht="94.5">
      <c r="A19" s="9"/>
      <c r="B19" s="9"/>
      <c r="C19" s="9"/>
      <c r="D19" s="8" t="s">
        <v>49</v>
      </c>
      <c r="E19" s="8" t="s">
        <v>50</v>
      </c>
      <c r="F19" s="8" t="s">
        <v>51</v>
      </c>
    </row>
    <row r="20" spans="1:6" ht="15.75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</row>
    <row r="21" spans="1:6" ht="31.5">
      <c r="A21" s="10" t="s">
        <v>52</v>
      </c>
      <c r="B21" s="8">
        <v>10</v>
      </c>
      <c r="C21" s="9">
        <f>D21+E21+F21</f>
        <v>6592</v>
      </c>
      <c r="D21" s="9"/>
      <c r="E21" s="9"/>
      <c r="F21" s="9">
        <v>6592</v>
      </c>
    </row>
    <row r="22" spans="1:6" ht="63">
      <c r="A22" s="10" t="s">
        <v>53</v>
      </c>
      <c r="B22" s="8">
        <v>20</v>
      </c>
      <c r="C22" s="9">
        <f>D22+E22+F22</f>
        <v>5</v>
      </c>
      <c r="D22" s="9"/>
      <c r="E22" s="9">
        <v>1</v>
      </c>
      <c r="F22" s="9">
        <v>4</v>
      </c>
    </row>
    <row r="23" spans="1:6" ht="94.5">
      <c r="A23" s="10" t="s">
        <v>54</v>
      </c>
      <c r="B23" s="8">
        <v>30</v>
      </c>
      <c r="C23" s="9">
        <f>D23+E23+F23</f>
        <v>52</v>
      </c>
      <c r="D23" s="9">
        <f>D25+D26+D27</f>
        <v>0</v>
      </c>
      <c r="E23" s="9">
        <f>E25+E26+E27</f>
        <v>8</v>
      </c>
      <c r="F23" s="9">
        <v>44</v>
      </c>
    </row>
    <row r="24" spans="1:6" ht="15.75">
      <c r="A24" s="10" t="s">
        <v>13</v>
      </c>
      <c r="B24" s="9"/>
      <c r="C24" s="9"/>
      <c r="D24" s="9"/>
      <c r="E24" s="9"/>
      <c r="F24" s="9"/>
    </row>
    <row r="25" spans="1:6" ht="47.25">
      <c r="A25" s="10" t="s">
        <v>55</v>
      </c>
      <c r="B25" s="8">
        <v>31</v>
      </c>
      <c r="C25" s="9">
        <f>D25+E25+F25</f>
        <v>0</v>
      </c>
      <c r="D25" s="9"/>
      <c r="E25" s="9"/>
      <c r="F25" s="9"/>
    </row>
    <row r="26" spans="1:6" ht="78.75">
      <c r="A26" s="10" t="s">
        <v>56</v>
      </c>
      <c r="B26" s="8">
        <v>32</v>
      </c>
      <c r="C26" s="9">
        <f>D26+E26+F26</f>
        <v>0</v>
      </c>
      <c r="D26" s="9"/>
      <c r="E26" s="9"/>
      <c r="F26" s="9"/>
    </row>
    <row r="27" spans="1:6" ht="47.25">
      <c r="A27" s="10" t="s">
        <v>57</v>
      </c>
      <c r="B27" s="8">
        <v>33</v>
      </c>
      <c r="C27" s="9">
        <f>D27+E27+F27</f>
        <v>52</v>
      </c>
      <c r="D27" s="9"/>
      <c r="E27" s="9">
        <v>8</v>
      </c>
      <c r="F27" s="9">
        <v>44</v>
      </c>
    </row>
    <row r="28" spans="1:6" ht="110.25">
      <c r="A28" s="10" t="s">
        <v>58</v>
      </c>
      <c r="B28" s="8">
        <v>40</v>
      </c>
      <c r="C28" s="9">
        <f>D28+E28+F28</f>
        <v>0</v>
      </c>
      <c r="D28" s="9"/>
      <c r="E28" s="9"/>
      <c r="F28" s="9"/>
    </row>
    <row r="29" spans="1:6" ht="78.75">
      <c r="A29" s="10" t="s">
        <v>59</v>
      </c>
      <c r="B29" s="8">
        <v>50</v>
      </c>
      <c r="C29" s="9">
        <f>D29+E29+F29</f>
        <v>2</v>
      </c>
      <c r="D29" s="9"/>
      <c r="E29" s="9">
        <v>2</v>
      </c>
      <c r="F29" s="9"/>
    </row>
  </sheetData>
  <sheetProtection/>
  <mergeCells count="12">
    <mergeCell ref="D18:F18"/>
    <mergeCell ref="A2:F2"/>
    <mergeCell ref="A4:F4"/>
    <mergeCell ref="A14:F14"/>
    <mergeCell ref="A16:F16"/>
    <mergeCell ref="B6:F6"/>
    <mergeCell ref="B8:F8"/>
    <mergeCell ref="A12:F12"/>
    <mergeCell ref="A11:F11"/>
    <mergeCell ref="A13:F13"/>
    <mergeCell ref="B7:F7"/>
    <mergeCell ref="B9:F9"/>
  </mergeCells>
  <printOptions/>
  <pageMargins left="0.984251968503937" right="0.1968503937007874" top="0.7874015748031497" bottom="0.7874015748031497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Ускова</dc:creator>
  <cp:keywords/>
  <dc:description/>
  <cp:lastModifiedBy>Компьютер</cp:lastModifiedBy>
  <cp:lastPrinted>2020-10-30T08:00:42Z</cp:lastPrinted>
  <dcterms:created xsi:type="dcterms:W3CDTF">2019-09-20T05:22:24Z</dcterms:created>
  <dcterms:modified xsi:type="dcterms:W3CDTF">2020-11-17T09:57:22Z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